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<sst xmlns="http://schemas.openxmlformats.org/spreadsheetml/2006/main" count="207" uniqueCount="205">
  <si>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</si>
  <si>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</si>
  <si>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</si>
  <si>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</si>
  <si>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</si>
  <si>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</si>
  <si>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</si>
  <si>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</si>
  <si>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</si>
  <si>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</si>
  <si>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</si>
  <si>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</si>
  <si>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</si>
  <si>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</si>
  <si>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</si>
  <si>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</si>
  <si>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</si>
  <si>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</si>
  <si>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</si>
  <si>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</si>
  <si>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</si>
  <si>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</si>
  <si>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</si>
  <si>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</si>
  <si>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</si>
  <si>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</si>
  <si>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</si>
  <si>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</si>
  <si>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</si>
  <si>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</si>
  <si>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</si>
  <si>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</si>
  <si>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</si>
  <si>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</si>
  <si>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</si>
  <si>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</si>
  <si>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</si>
  <si>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</si>
  <si>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</si>
  <si>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</si>
  <si>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</si>
  <si>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</si>
  <si>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</si>
  <si>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</si>
  <si>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</si>
  <si>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</si>
  <si>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</si>
  <si>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</si>
  <si>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</si>
  <si>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</si>
  <si>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</si>
  <si>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</si>
  <si>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</si>
  <si>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</si>
  <si>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</si>
  <si>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</si>
  <si>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</si>
  <si>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</si>
  <si>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</si>
  <si>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</si>
  <si>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</si>
  <si>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</si>
  <si>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</si>
  <si>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</si>
  <si>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</si>
  <si>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</si>
  <si>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</si>
  <si>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</si>
  <si>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</si>
  <si>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</si>
  <si>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</si>
  <si>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</si>
  <si>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</si>
  <si>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</si>
  <si>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</si>
  <si>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</si>
  <si>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</si>
  <si>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</si>
  <si>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</si>
  <si>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</si>
  <si>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</si>
  <si>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</si>
  <si>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</si>
  <si>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</si>
  <si>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</si>
  <si>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</si>
  <si>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</si>
  <si>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</si>
  <si>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</si>
  <si>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</si>
  <si>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</si>
  <si>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</si>
  <si>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</si>
  <si>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</si>
  <si>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</si>
  <si>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</si>
  <si>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</si>
  <si>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</si>
  <si>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</si>
  <si>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</si>
  <si>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</si>
  <si>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</si>
  <si>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</si>
  <si>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</si>
  <si>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</si>
  <si>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</si>
  <si>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</si>
  <si>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</si>
  <si>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</si>
  <si>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</si>
  <si>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</si>
  <si>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</si>
  <si>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</si>
  <si>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</si>
  <si>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</si>
  <si>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</si>
  <si>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</si>
  <si>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</si>
  <si>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</si>
  <si>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</si>
  <si>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</si>
  <si>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</si>
  <si>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</si>
  <si>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</si>
  <si>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</si>
  <si>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</si>
  <si>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</si>
  <si>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</si>
  <si>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</si>
  <si>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</si>
  <si>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</si>
  <si>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</si>
  <si>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</si>
  <si>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</si>
  <si>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</si>
  <si>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</si>
  <si>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</si>
  <si>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</si>
  <si>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</si>
  <si>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</si>
  <si>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</si>
  <si>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</si>
  <si>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</si>
  <si>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</si>
  <si>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</si>
  <si>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</si>
  <si>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</si>
  <si>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</si>
  <si>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</si>
  <si>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</si>
  <si>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</si>
  <si>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</si>
  <si>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</si>
  <si>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</si>
  <si>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</si>
  <si>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</si>
  <si>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</si>
  <si>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</si>
  <si>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</si>
  <si>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</si>
  <si>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</si>
  <si>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</si>
  <si>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</si>
  <si>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</si>
  <si>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</si>
  <si>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</si>
  <si>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</si>
  <si>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</si>
  <si>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</si>
  <si>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</si>
  <si>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</si>
  <si>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</si>
  <si>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</si>
  <si>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</si>
  <si>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</si>
  <si>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</si>
  <si>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</si>
  <si>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</si>
  <si>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</si>
  <si>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</si>
  <si>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</si>
  <si>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</si>
  <si>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</si>
  <si>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</si>
  <si>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</si>
  <si>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</si>
  <si>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</si>
  <si>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</si>
  <si>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</si>
  <si>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</si>
  <si>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</si>
  <si>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</si>
  <si>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</si>
  <si>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</si>
  <si>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</si>
  <si>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</si>
  <si>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</si>
  <si>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</si>
  <si>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</si>
  <si>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</si>
  <si>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</si>
  <si>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</si>
  <si>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العبور للنقل والشحن</t>
  </si>
  <si>
    <t>UBOUR LOGISTIC SERVICES PLC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</si>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</sst>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94" workbookViewId="0">
      <selection activeCell="F114" sqref="F114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131290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0.44</v>
      </c>
      <c r="F6" s="13">
        <v>0.5</v>
      </c>
      <c r="G6" s="13">
        <v>2.13</v>
      </c>
      <c r="H6" s="13">
        <v>0.95</v>
      </c>
      <c r="I6" s="14" t="s">
        <v>5</v>
      </c>
    </row>
    <row r="7" spans="4:9" ht="15.75">
      <c r="D7" s="12" t="s">
        <v>6</v>
      </c>
      <c r="E7" s="15">
        <v>6571716.4000000004</v>
      </c>
      <c r="F7" s="15">
        <v>33849926.43</v>
      </c>
      <c r="G7" s="15">
        <v>64881164.119999997</v>
      </c>
      <c r="H7" s="15">
        <v>15092611.119999999</v>
      </c>
      <c r="I7" s="14" t="s">
        <v>7</v>
      </c>
    </row>
    <row r="8" spans="4:9" ht="15.75">
      <c r="D8" s="12" t="s">
        <v>8</v>
      </c>
      <c r="E8" s="15">
        <v>12979829</v>
      </c>
      <c r="F8" s="15">
        <v>26922938</v>
      </c>
      <c r="G8" s="15">
        <v>34309529</v>
      </c>
      <c r="H8" s="15">
        <v>25331521</v>
      </c>
      <c r="I8" s="14" t="s">
        <v>9</v>
      </c>
    </row>
    <row r="9" spans="4:9" ht="15.75">
      <c r="D9" s="12" t="s">
        <v>10</v>
      </c>
      <c r="E9" s="15">
        <v>9981</v>
      </c>
      <c r="F9" s="15">
        <v>16474</v>
      </c>
      <c r="G9" s="15">
        <v>20150</v>
      </c>
      <c r="H9" s="15">
        <v>16358</v>
      </c>
      <c r="I9" s="14" t="s">
        <v>11</v>
      </c>
    </row>
    <row r="10" spans="4:9" ht="15.75">
      <c r="D10" s="12" t="s">
        <v>12</v>
      </c>
      <c r="E10" s="15">
        <v>3000000</v>
      </c>
      <c r="F10" s="15">
        <v>3000000</v>
      </c>
      <c r="G10" s="15">
        <v>3000000</v>
      </c>
      <c r="H10" s="15">
        <v>3000000</v>
      </c>
      <c r="I10" s="14" t="s">
        <v>13</v>
      </c>
    </row>
    <row r="11" spans="4:9" ht="15.75">
      <c r="D11" s="12" t="s">
        <v>14</v>
      </c>
      <c r="E11" s="15">
        <v>1320000</v>
      </c>
      <c r="F11" s="15">
        <v>1500000</v>
      </c>
      <c r="G11" s="15">
        <v>6390000</v>
      </c>
      <c r="H11" s="15">
        <v>2850000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8055</v>
      </c>
      <c r="F16" s="25">
        <v>7176</v>
      </c>
      <c r="G16" s="25">
        <v>676</v>
      </c>
      <c r="H16" s="25">
        <v>14190</v>
      </c>
      <c r="I16" s="11" t="s">
        <v>21</v>
      </c>
    </row>
    <row r="17" spans="4:9" ht="15.75">
      <c r="D17" s="12" t="s">
        <v>22</v>
      </c>
      <c r="E17" s="26">
        <v>40370</v>
      </c>
      <c r="F17" s="26">
        <v>38872</v>
      </c>
      <c r="G17" s="26">
        <v>40601</v>
      </c>
      <c r="H17" s="26">
        <v>5016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91755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8597</v>
      </c>
      <c r="F22" s="26">
        <v>2297</v>
      </c>
      <c r="G22" s="26">
        <v>1455</v>
      </c>
      <c r="H22" s="26">
        <v>0</v>
      </c>
      <c r="I22" s="14" t="s">
        <v>33</v>
      </c>
    </row>
    <row r="23" spans="4:9" ht="15.75">
      <c r="D23" s="12" t="s">
        <v>34</v>
      </c>
      <c r="E23" s="26">
        <v>97907</v>
      </c>
      <c r="F23" s="26">
        <v>72935</v>
      </c>
      <c r="G23" s="26">
        <v>98717</v>
      </c>
      <c r="H23" s="26">
        <v>121403</v>
      </c>
      <c r="I23" s="14" t="s">
        <v>35</v>
      </c>
    </row>
    <row r="24" spans="4:9" ht="15.75">
      <c r="D24" s="12" t="s">
        <v>36</v>
      </c>
      <c r="E24" s="26">
        <v>242420</v>
      </c>
      <c r="F24" s="26">
        <v>266743</v>
      </c>
      <c r="G24" s="26">
        <v>310321</v>
      </c>
      <c r="H24" s="26">
        <v>0</v>
      </c>
      <c r="I24" s="14" t="s">
        <v>37</v>
      </c>
    </row>
    <row r="25" spans="4:9" ht="15.75">
      <c r="D25" s="12" t="s">
        <v>38</v>
      </c>
      <c r="E25" s="26">
        <v>1881237</v>
      </c>
      <c r="F25" s="26">
        <v>1953441</v>
      </c>
      <c r="G25" s="26">
        <v>2088267</v>
      </c>
      <c r="H25" s="26">
        <v>2188852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1881237</v>
      </c>
      <c r="F28" s="26">
        <v>1953441</v>
      </c>
      <c r="G28" s="26">
        <v>2088267</v>
      </c>
      <c r="H28" s="26">
        <v>2188852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1913</v>
      </c>
      <c r="I29" s="14" t="s">
        <v>47</v>
      </c>
    </row>
    <row r="30" spans="4:9" ht="15.75">
      <c r="D30" s="28" t="s">
        <v>48</v>
      </c>
      <c r="E30" s="29">
        <v>2221564</v>
      </c>
      <c r="F30" s="29">
        <v>2293119</v>
      </c>
      <c r="G30" s="29">
        <v>2497305</v>
      </c>
      <c r="H30" s="29">
        <v>2312168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423344</v>
      </c>
      <c r="F35" s="25">
        <v>315501</v>
      </c>
      <c r="G35" s="25">
        <v>319380</v>
      </c>
      <c r="H35" s="25">
        <v>41044</v>
      </c>
      <c r="I35" s="11" t="s">
        <v>55</v>
      </c>
    </row>
    <row r="36" spans="4:9" ht="15.75">
      <c r="D36" s="12" t="s">
        <v>56</v>
      </c>
      <c r="E36" s="26">
        <v>27</v>
      </c>
      <c r="F36" s="26">
        <v>443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472042</v>
      </c>
      <c r="F39" s="26">
        <v>347487</v>
      </c>
      <c r="G39" s="26">
        <v>445040</v>
      </c>
      <c r="H39" s="26">
        <v>165498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105571</v>
      </c>
      <c r="I42" s="14" t="s">
        <v>69</v>
      </c>
    </row>
    <row r="43" spans="4:9" ht="15.75">
      <c r="D43" s="36" t="s">
        <v>70</v>
      </c>
      <c r="E43" s="29">
        <v>472042</v>
      </c>
      <c r="F43" s="29">
        <v>347487</v>
      </c>
      <c r="G43" s="29">
        <v>445040</v>
      </c>
      <c r="H43" s="29">
        <v>271069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3000000</v>
      </c>
      <c r="F46" s="25">
        <v>3000000</v>
      </c>
      <c r="G46" s="25">
        <v>3000000</v>
      </c>
      <c r="H46" s="25">
        <v>6500000</v>
      </c>
      <c r="I46" s="11" t="s">
        <v>75</v>
      </c>
    </row>
    <row r="47" spans="4:9" ht="15.75">
      <c r="D47" s="12" t="s">
        <v>76</v>
      </c>
      <c r="E47" s="26">
        <v>3000000</v>
      </c>
      <c r="F47" s="26">
        <v>3000000</v>
      </c>
      <c r="G47" s="26">
        <v>3000000</v>
      </c>
      <c r="H47" s="26">
        <v>3000000</v>
      </c>
      <c r="I47" s="14" t="s">
        <v>77</v>
      </c>
    </row>
    <row r="48" spans="4:9" ht="15.75">
      <c r="D48" s="12" t="s">
        <v>78</v>
      </c>
      <c r="E48" s="26">
        <v>3000000</v>
      </c>
      <c r="F48" s="26">
        <v>3000000</v>
      </c>
      <c r="G48" s="26">
        <v>3000000</v>
      </c>
      <c r="H48" s="26">
        <v>3000000</v>
      </c>
      <c r="I48" s="14" t="s">
        <v>79</v>
      </c>
    </row>
    <row r="49" spans="4:9" ht="15.75">
      <c r="D49" s="12" t="s">
        <v>80</v>
      </c>
      <c r="E49" s="26">
        <v>0</v>
      </c>
      <c r="F49" s="26">
        <v>0</v>
      </c>
      <c r="G49" s="26">
        <v>0</v>
      </c>
      <c r="H49" s="26">
        <v>0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/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-50352</v>
      </c>
      <c r="F57" s="26">
        <v>-26029</v>
      </c>
      <c r="G57" s="26">
        <v>16446</v>
      </c>
      <c r="H57" s="26">
        <v>0</v>
      </c>
      <c r="I57" s="14" t="s">
        <v>97</v>
      </c>
    </row>
    <row r="58" spans="4:9" ht="15.75">
      <c r="D58" s="12" t="s">
        <v>98</v>
      </c>
      <c r="E58" s="26">
        <v>-1200126</v>
      </c>
      <c r="F58" s="26">
        <v>-1028339</v>
      </c>
      <c r="G58" s="26">
        <v>-964181</v>
      </c>
      <c r="H58" s="26">
        <v>-958901</v>
      </c>
      <c r="I58" s="14" t="s">
        <v>99</v>
      </c>
    </row>
    <row r="59" spans="4:9" ht="15.75">
      <c r="D59" s="12" t="s">
        <v>100</v>
      </c>
      <c r="E59" s="26">
        <v>1749522</v>
      </c>
      <c r="F59" s="26">
        <v>1945632</v>
      </c>
      <c r="G59" s="26">
        <v>2052265</v>
      </c>
      <c r="H59" s="26">
        <v>2041099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2221564</v>
      </c>
      <c r="F61" s="29">
        <v>2293119</v>
      </c>
      <c r="G61" s="29">
        <v>2497305</v>
      </c>
      <c r="H61" s="29">
        <v>2312168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266480</v>
      </c>
      <c r="F65" s="25">
        <v>360980</v>
      </c>
      <c r="G65" s="25">
        <v>668536</v>
      </c>
      <c r="H65" s="25">
        <v>361383</v>
      </c>
      <c r="I65" s="11" t="s">
        <v>109</v>
      </c>
    </row>
    <row r="66" spans="4:9" ht="15.75">
      <c r="D66" s="12" t="s">
        <v>110</v>
      </c>
      <c r="E66" s="26">
        <v>221317</v>
      </c>
      <c r="F66" s="26">
        <v>255894</v>
      </c>
      <c r="G66" s="26">
        <v>549522</v>
      </c>
      <c r="H66" s="26">
        <v>328466</v>
      </c>
      <c r="I66" s="14" t="s">
        <v>111</v>
      </c>
    </row>
    <row r="67" spans="4:9" ht="15.75">
      <c r="D67" s="12" t="s">
        <v>112</v>
      </c>
      <c r="E67" s="26">
        <v>45163</v>
      </c>
      <c r="F67" s="26">
        <v>105086</v>
      </c>
      <c r="G67" s="26">
        <v>119014</v>
      </c>
      <c r="H67" s="26">
        <v>32917</v>
      </c>
      <c r="I67" s="14" t="s">
        <v>113</v>
      </c>
    </row>
    <row r="68" spans="4:9" ht="15.75">
      <c r="D68" s="12" t="s">
        <v>114</v>
      </c>
      <c r="E68" s="26">
        <v>89408</v>
      </c>
      <c r="F68" s="26">
        <v>107210</v>
      </c>
      <c r="G68" s="26">
        <v>194293</v>
      </c>
      <c r="H68" s="26">
        <v>149039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136007</v>
      </c>
      <c r="F70" s="26">
        <v>132388</v>
      </c>
      <c r="G70" s="26">
        <v>126650</v>
      </c>
      <c r="H70" s="26">
        <v>174752</v>
      </c>
      <c r="I70" s="14" t="s">
        <v>119</v>
      </c>
    </row>
    <row r="71" spans="4:9" ht="15.75">
      <c r="D71" s="12" t="s">
        <v>120</v>
      </c>
      <c r="E71" s="26">
        <v>136007</v>
      </c>
      <c r="F71" s="26">
        <v>132388</v>
      </c>
      <c r="G71" s="26">
        <v>126650</v>
      </c>
      <c r="H71" s="26">
        <v>174752</v>
      </c>
      <c r="I71" s="14" t="s">
        <v>121</v>
      </c>
    </row>
    <row r="72" spans="4:9" ht="15.75">
      <c r="D72" s="12" t="s">
        <v>122</v>
      </c>
      <c r="E72" s="26">
        <v>-180252</v>
      </c>
      <c r="F72" s="26">
        <v>-134512</v>
      </c>
      <c r="G72" s="26">
        <v>-201929</v>
      </c>
      <c r="H72" s="26">
        <v>-290874</v>
      </c>
      <c r="I72" s="14" t="s">
        <v>123</v>
      </c>
    </row>
    <row r="73" spans="4:9" ht="15.75">
      <c r="D73" s="12" t="s">
        <v>124</v>
      </c>
      <c r="E73" s="26">
        <v>30860</v>
      </c>
      <c r="F73" s="26">
        <v>62404</v>
      </c>
      <c r="G73" s="26">
        <v>244583</v>
      </c>
      <c r="H73" s="26">
        <v>0</v>
      </c>
      <c r="I73" s="14" t="s">
        <v>125</v>
      </c>
    </row>
    <row r="74" spans="4:9" ht="15.75">
      <c r="D74" s="12" t="s">
        <v>126</v>
      </c>
      <c r="E74" s="26">
        <v>11778</v>
      </c>
      <c r="F74" s="26">
        <v>0</v>
      </c>
      <c r="G74" s="26">
        <v>17810</v>
      </c>
      <c r="H74" s="26">
        <v>26730</v>
      </c>
      <c r="I74" s="14" t="s">
        <v>127</v>
      </c>
    </row>
    <row r="75" spans="4:9" ht="15.75">
      <c r="D75" s="12" t="s">
        <v>128</v>
      </c>
      <c r="E75" s="26">
        <v>-161170</v>
      </c>
      <c r="F75" s="26">
        <v>-72108</v>
      </c>
      <c r="G75" s="26">
        <v>24844</v>
      </c>
      <c r="H75" s="26">
        <v>-317604</v>
      </c>
      <c r="I75" s="14" t="s">
        <v>129</v>
      </c>
    </row>
    <row r="76" spans="4:9" ht="15.75">
      <c r="D76" s="12" t="s">
        <v>130</v>
      </c>
      <c r="E76" s="26">
        <v>5673</v>
      </c>
      <c r="F76" s="26">
        <v>0</v>
      </c>
      <c r="G76" s="26">
        <v>30124</v>
      </c>
      <c r="H76" s="26">
        <v>28450</v>
      </c>
      <c r="I76" s="14" t="s">
        <v>131</v>
      </c>
    </row>
    <row r="77" spans="4:9" ht="15.75">
      <c r="D77" s="12" t="s">
        <v>132</v>
      </c>
      <c r="E77" s="26">
        <v>-166843</v>
      </c>
      <c r="F77" s="26">
        <v>-72108</v>
      </c>
      <c r="G77" s="26">
        <v>-5280</v>
      </c>
      <c r="H77" s="26">
        <v>-346054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-166843</v>
      </c>
      <c r="F82" s="26">
        <v>-72108</v>
      </c>
      <c r="G82" s="26">
        <v>-5280</v>
      </c>
      <c r="H82" s="26">
        <v>-346054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-166843</v>
      </c>
      <c r="F84" s="29">
        <v>-72108</v>
      </c>
      <c r="G84" s="29">
        <v>-5280</v>
      </c>
      <c r="H84" s="29">
        <v>-346054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7176</v>
      </c>
      <c r="F88" s="25">
        <v>676</v>
      </c>
      <c r="G88" s="25">
        <v>14190</v>
      </c>
      <c r="H88" s="25">
        <v>4164</v>
      </c>
      <c r="I88" s="11" t="s">
        <v>149</v>
      </c>
    </row>
    <row r="89" spans="4:9" ht="15.75">
      <c r="D89" s="12" t="s">
        <v>150</v>
      </c>
      <c r="E89" s="26">
        <v>78241</v>
      </c>
      <c r="F89" s="26">
        <v>131124</v>
      </c>
      <c r="G89" s="26">
        <v>333991</v>
      </c>
      <c r="H89" s="26">
        <v>-89153</v>
      </c>
      <c r="I89" s="14" t="s">
        <v>151</v>
      </c>
    </row>
    <row r="90" spans="4:9" ht="15.75">
      <c r="D90" s="12" t="s">
        <v>152</v>
      </c>
      <c r="E90" s="26">
        <v>-63803</v>
      </c>
      <c r="F90" s="26">
        <v>801</v>
      </c>
      <c r="G90" s="26">
        <v>-226272</v>
      </c>
      <c r="H90" s="26">
        <v>-61276</v>
      </c>
      <c r="I90" s="14" t="s">
        <v>153</v>
      </c>
    </row>
    <row r="91" spans="4:9" ht="15.75">
      <c r="D91" s="12" t="s">
        <v>154</v>
      </c>
      <c r="E91" s="26">
        <v>-13559</v>
      </c>
      <c r="F91" s="26">
        <v>-125425</v>
      </c>
      <c r="G91" s="26">
        <v>-121233</v>
      </c>
      <c r="H91" s="26">
        <v>160455</v>
      </c>
      <c r="I91" s="14" t="s">
        <v>155</v>
      </c>
    </row>
    <row r="92" spans="4:9" ht="15.75">
      <c r="D92" s="28" t="s">
        <v>156</v>
      </c>
      <c r="E92" s="29">
        <v>8055</v>
      </c>
      <c r="F92" s="29">
        <v>7176</v>
      </c>
      <c r="G92" s="29">
        <v>676</v>
      </c>
      <c r="H92" s="29">
        <v>14190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432.66096666666664</v>
      </c>
      <c r="F96" s="10">
        <f>+F8*100/F10</f>
        <v>897.43126666666672</v>
      </c>
      <c r="G96" s="10">
        <f>+G8*100/G10</f>
        <v>1143.6509666666666</v>
      </c>
      <c r="H96" s="10">
        <f>+H8*100/H10</f>
        <v>844.38403333333338</v>
      </c>
      <c r="I96" s="11" t="s">
        <v>161</v>
      </c>
    </row>
    <row r="97" spans="1:15" ht="15.75">
      <c r="D97" s="12" t="s">
        <v>162</v>
      </c>
      <c r="E97" s="13">
        <f>+E84/E10</f>
        <v>-5.5614333333333335E-2</v>
      </c>
      <c r="F97" s="13">
        <f>+F84/F10</f>
        <v>-2.4035999999999998E-2</v>
      </c>
      <c r="G97" s="13">
        <f>+G84/G10</f>
        <v>-1.7600000000000001E-3</v>
      </c>
      <c r="H97" s="13">
        <f>+H84/H10</f>
        <v>-0.11535133333333333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0.58317399999999997</v>
      </c>
      <c r="F99" s="13">
        <f>+F59/F10</f>
        <v>0.64854400000000001</v>
      </c>
      <c r="G99" s="13">
        <f>+G59/G10</f>
        <v>0.6840883333333333</v>
      </c>
      <c r="H99" s="13">
        <f>+H59/H10</f>
        <v>0.6803663333333333</v>
      </c>
      <c r="I99" s="14" t="s">
        <v>167</v>
      </c>
    </row>
    <row r="100" spans="1:15" ht="15.75">
      <c r="D100" s="12" t="s">
        <v>168</v>
      </c>
      <c r="E100" s="13">
        <f>+E11/E84</f>
        <v>-7.9116294959932389</v>
      </c>
      <c r="F100" s="13">
        <f>+F11/F84</f>
        <v>-20.802130138126145</v>
      </c>
      <c r="G100" s="13">
        <f>+G11/G84</f>
        <v>-1210.2272727272727</v>
      </c>
      <c r="H100" s="13">
        <f>+H11/H84</f>
        <v>-8.2357088778051981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0.75449179833120128</v>
      </c>
      <c r="F103" s="46">
        <f>+F11/F59</f>
        <v>0.77095771451127448</v>
      </c>
      <c r="G103" s="46">
        <f>+G11/G59</f>
        <v>3.1136329859935241</v>
      </c>
      <c r="H103" s="46">
        <f>+H11/H59</f>
        <v>1.3963065975731701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16.947988592014411</v>
      </c>
      <c r="F105" s="51">
        <f>+F67*100/F65</f>
        <v>29.111308105712229</v>
      </c>
      <c r="G105" s="51">
        <f>+G67*100/G65</f>
        <v>17.802182679765938</v>
      </c>
      <c r="H105" s="51">
        <f>+H67*100/H65</f>
        <v>9.10861883375809</v>
      </c>
      <c r="I105" s="11" t="s">
        <v>177</v>
      </c>
    </row>
    <row r="106" spans="1:15" ht="15.75">
      <c r="D106" s="12" t="s">
        <v>178</v>
      </c>
      <c r="E106" s="52">
        <f>+E75*100/E65</f>
        <v>-60.481086760732509</v>
      </c>
      <c r="F106" s="52">
        <f>+F75*100/F65</f>
        <v>-19.975621918111806</v>
      </c>
      <c r="G106" s="52">
        <f>+G75*100/G65</f>
        <v>3.7161798317517682</v>
      </c>
      <c r="H106" s="52">
        <f>+H75*100/H65</f>
        <v>-87.885705747088267</v>
      </c>
      <c r="I106" s="14" t="s">
        <v>179</v>
      </c>
    </row>
    <row r="107" spans="1:15" ht="15.75">
      <c r="D107" s="12" t="s">
        <v>180</v>
      </c>
      <c r="E107" s="52">
        <f>+E82*100/E65</f>
        <v>-62.609951966376464</v>
      </c>
      <c r="F107" s="52">
        <f>+F82*100/F65</f>
        <v>-19.975621918111806</v>
      </c>
      <c r="G107" s="52">
        <f>+G82*100/G65</f>
        <v>-0.78978544162169273</v>
      </c>
      <c r="H107" s="52">
        <f>+H82*100/H65</f>
        <v>-95.758239872932592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-7.2547988714257166</v>
      </c>
      <c r="F108" s="52">
        <f>(F82+F76)*100/F30</f>
        <v>-3.1445380723808927</v>
      </c>
      <c r="G108" s="52">
        <f>(G82+G76)*100/G30</f>
        <v>0.99483242935884886</v>
      </c>
      <c r="H108" s="52">
        <f>(H82+H76)*100/H30</f>
        <v>-13.736199099719398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-9.5364905385585317</v>
      </c>
      <c r="F109" s="53">
        <f>+F84*100/F59</f>
        <v>-3.7061479251985987</v>
      </c>
      <c r="G109" s="53">
        <f>+G84*100/G59</f>
        <v>-0.25727671621354942</v>
      </c>
      <c r="H109" s="53">
        <f>+H84*100/H59</f>
        <v>-16.954297660231081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21.2481837120155</v>
      </c>
      <c r="F111" s="10">
        <f>+F43*100/F30</f>
        <v>15.153465650932201</v>
      </c>
      <c r="G111" s="10">
        <f>+G43*100/G30</f>
        <v>17.820810834079136</v>
      </c>
      <c r="H111" s="10">
        <f>+H43*100/H30</f>
        <v>11.723585829403399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78.751816287984497</v>
      </c>
      <c r="F112" s="13">
        <f>+F59*100/F30</f>
        <v>84.846534349067795</v>
      </c>
      <c r="G112" s="13">
        <f>+G59*100/G30</f>
        <v>82.17918916592086</v>
      </c>
      <c r="H112" s="13">
        <f>+H59*100/H30</f>
        <v>88.276414170596595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-28.410012339150363</v>
      </c>
      <c r="F113" s="46" t="s">
        <v>204</v>
      </c>
      <c r="G113" s="46">
        <f>+G75/G76</f>
        <v>0.82472447218164924</v>
      </c>
      <c r="H113" s="46">
        <f>+H75/H76</f>
        <v>-11.163585237258348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0.11995152964308028</v>
      </c>
      <c r="F115" s="10">
        <f>+F65/F30</f>
        <v>0.15741878201698212</v>
      </c>
      <c r="G115" s="10">
        <f>+G65/G30</f>
        <v>0.26770298381655422</v>
      </c>
      <c r="H115" s="10">
        <f>+H65/H30</f>
        <v>0.15629616879050312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0.14165147719293208</v>
      </c>
      <c r="F116" s="13">
        <f>+F65/F28</f>
        <v>0.18479186215503821</v>
      </c>
      <c r="G116" s="13">
        <f>+G65/G28</f>
        <v>0.32013913929588506</v>
      </c>
      <c r="H116" s="13">
        <f>+H65/H28</f>
        <v>0.16510161491046449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-0.71225627113207801</v>
      </c>
      <c r="F117" s="46">
        <f>+F65/F120</f>
        <v>-1.3147964684285673</v>
      </c>
      <c r="G117" s="46">
        <f>+G65/G120</f>
        <v>-1.9303829084409641</v>
      </c>
      <c r="H117" s="46">
        <f>+H65/H120</f>
        <v>-8.1955550515931517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0.2074116286262663</v>
      </c>
      <c r="F119" s="58">
        <f>+F23/F39</f>
        <v>0.20989274418899123</v>
      </c>
      <c r="G119" s="58">
        <f>+G23/G39</f>
        <v>0.22181601653783931</v>
      </c>
      <c r="H119" s="58">
        <f>+H23/H39</f>
        <v>0.73356173488501375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-374135</v>
      </c>
      <c r="F120" s="29">
        <f>+F23-F39</f>
        <v>-274552</v>
      </c>
      <c r="G120" s="29">
        <f>+G23-G39</f>
        <v>-346323</v>
      </c>
      <c r="H120" s="29">
        <f>+H23-H39</f>
        <v>-44095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2015-09-14T08:20:35Z</dcterms:modified>
</cp:coreProperties>
</file>